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summitre-fs1\users\tdavis\Desktop\Misc stuff\ESL Manuals\012523 Updates\"/>
    </mc:Choice>
  </mc:AlternateContent>
  <xr:revisionPtr revIDLastSave="0" documentId="13_ncr:1_{99598B36-0E6B-4C38-B23E-4952DED032F8}" xr6:coauthVersionLast="47" xr6:coauthVersionMax="47" xr10:uidLastSave="{00000000-0000-0000-0000-000000000000}"/>
  <bookViews>
    <workbookView xWindow="1356" yWindow="2340" windowWidth="20592" windowHeight="9216" xr2:uid="{00000000-000D-0000-FFFF-FFFF00000000}"/>
  </bookViews>
  <sheets>
    <sheet name="Aggregate Report" sheetId="1" r:id="rId1"/>
  </sheets>
  <definedNames>
    <definedName name="_xlnm.Print_Area" localSheetId="0">'Aggregate Report'!$A$1:$O$50</definedName>
    <definedName name="TABLE" localSheetId="0">'Aggregate Report'!$G$53:$H$53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M28" i="1"/>
  <c r="N28" i="1"/>
  <c r="O28" i="1"/>
  <c r="K29" i="1"/>
  <c r="M29" i="1"/>
  <c r="N29" i="1"/>
  <c r="N41" i="1" s="1"/>
  <c r="O41" i="1" s="1"/>
  <c r="O29" i="1"/>
  <c r="K30" i="1"/>
  <c r="M30" i="1"/>
  <c r="N30" i="1"/>
  <c r="O30" i="1"/>
  <c r="K31" i="1"/>
  <c r="M31" i="1"/>
  <c r="N31" i="1"/>
  <c r="O31" i="1"/>
  <c r="K32" i="1"/>
  <c r="M32" i="1"/>
  <c r="N32" i="1"/>
  <c r="O32" i="1"/>
  <c r="K33" i="1"/>
  <c r="M33" i="1"/>
  <c r="N33" i="1"/>
  <c r="O33" i="1"/>
  <c r="K34" i="1"/>
  <c r="M34" i="1"/>
  <c r="N34" i="1"/>
  <c r="O34" i="1"/>
  <c r="K35" i="1"/>
  <c r="M35" i="1"/>
  <c r="N35" i="1"/>
  <c r="O35" i="1"/>
  <c r="K36" i="1"/>
  <c r="M36" i="1"/>
  <c r="N36" i="1"/>
  <c r="O36" i="1"/>
  <c r="K37" i="1"/>
  <c r="M37" i="1"/>
  <c r="N37" i="1"/>
  <c r="O37" i="1"/>
  <c r="K38" i="1"/>
  <c r="M38" i="1"/>
  <c r="N38" i="1"/>
  <c r="O38" i="1"/>
  <c r="K39" i="1"/>
  <c r="M39" i="1"/>
  <c r="N39" i="1"/>
  <c r="O39" i="1"/>
  <c r="O40" i="1"/>
  <c r="B41" i="1"/>
  <c r="C41" i="1"/>
  <c r="D41" i="1"/>
  <c r="E41" i="1"/>
  <c r="F41" i="1"/>
  <c r="G41" i="1"/>
  <c r="H41" i="1"/>
  <c r="I41" i="1"/>
  <c r="J41" i="1"/>
  <c r="K41" i="1"/>
  <c r="L41" i="1"/>
  <c r="N42" i="1"/>
  <c r="N43" i="1"/>
  <c r="N44" i="1"/>
  <c r="N45" i="1"/>
  <c r="N46" i="1"/>
  <c r="N47" i="1"/>
  <c r="N48" i="1"/>
  <c r="N49" i="1"/>
  <c r="M41" i="1" l="1"/>
</calcChain>
</file>

<file path=xl/sharedStrings.xml><?xml version="1.0" encoding="utf-8"?>
<sst xmlns="http://schemas.openxmlformats.org/spreadsheetml/2006/main" count="67" uniqueCount="51">
  <si>
    <t>Aggregate Attachment Factors</t>
  </si>
  <si>
    <t>Single</t>
  </si>
  <si>
    <t>Family</t>
  </si>
  <si>
    <t>Composite</t>
  </si>
  <si>
    <t>Medical</t>
  </si>
  <si>
    <t>RX</t>
  </si>
  <si>
    <t>Dental</t>
  </si>
  <si>
    <t>Vision</t>
  </si>
  <si>
    <t>Enrollment</t>
  </si>
  <si>
    <t>Net Aggregate</t>
  </si>
  <si>
    <t>Aggregate</t>
  </si>
  <si>
    <t>Deductible</t>
  </si>
  <si>
    <t>Claims</t>
  </si>
  <si>
    <t>Ratio</t>
  </si>
  <si>
    <t>Year To Date</t>
  </si>
  <si>
    <t>Total Paid</t>
  </si>
  <si>
    <t>Claims in Excess</t>
  </si>
  <si>
    <t>of the Specific</t>
  </si>
  <si>
    <t>     </t>
  </si>
  <si>
    <t xml:space="preserve">DATE: </t>
  </si>
  <si>
    <t>ADMINISTRATOR:</t>
  </si>
  <si>
    <t xml:space="preserve">MAIL: </t>
  </si>
  <si>
    <t xml:space="preserve">EMAIL: </t>
  </si>
  <si>
    <t xml:space="preserve">Address: </t>
  </si>
  <si>
    <t xml:space="preserve">Contract Period: </t>
  </si>
  <si>
    <t xml:space="preserve">SL Contract Number: </t>
  </si>
  <si>
    <t xml:space="preserve">Specific Contract Basis: </t>
  </si>
  <si>
    <t xml:space="preserve">Specific Deductible: </t>
  </si>
  <si>
    <t xml:space="preserve">Aggregate Contract Basis: </t>
  </si>
  <si>
    <t xml:space="preserve">Aggregate Corridor: </t>
  </si>
  <si>
    <t xml:space="preserve">Minimum Attachment Point: </t>
  </si>
  <si>
    <t xml:space="preserve">PHONE: </t>
  </si>
  <si>
    <t>EE + Spouse</t>
  </si>
  <si>
    <t>EE + Child</t>
  </si>
  <si>
    <t>eslclaims@summit-re.com</t>
  </si>
  <si>
    <t>Yes</t>
  </si>
  <si>
    <t>No</t>
  </si>
  <si>
    <t>Agg</t>
  </si>
  <si>
    <t>Carrier:</t>
  </si>
  <si>
    <t>Treaty #:</t>
  </si>
  <si>
    <t>Treaty Year:</t>
  </si>
  <si>
    <t xml:space="preserve">Employer Name: </t>
  </si>
  <si>
    <t xml:space="preserve">  For Summit Re Use:</t>
  </si>
  <si>
    <t>Policyholder Information</t>
  </si>
  <si>
    <t xml:space="preserve">SUBMITTED BY: </t>
  </si>
  <si>
    <t xml:space="preserve">City / State / Zip: </t>
  </si>
  <si>
    <t>Included in Aggregate Coverage?</t>
  </si>
  <si>
    <t>Monthly Aggregate Report</t>
  </si>
  <si>
    <t>Month / Year</t>
  </si>
  <si>
    <r>
      <t xml:space="preserve">                    </t>
    </r>
    <r>
      <rPr>
        <u/>
        <sz val="12"/>
        <rFont val="Calibri"/>
        <family val="2"/>
        <scheme val="minor"/>
      </rPr>
      <t>Send this report monthly to Summit Re using one of the following options:</t>
    </r>
  </si>
  <si>
    <t>Summit Re - ESL Claims, 6920 Pointe Inverness Way, Suite 140, Fort Wayne, IN  46804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</si>
</sst>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&quot;$&quot;#,##0.00"/>
  </numFmts>
  <fonts count="13" x14ac:knownFonts="1">
    <font>
      <sz val="10"/>
      <name val="Bookman Old Style"/>
      <family val="1"/>
    </font>
    <font>
      <u/>
      <sz val="10"/>
      <color indexed="12"/>
      <name val="Bookman Old Style"/>
      <family val="1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24"/>
      <name val="Calibri"/>
      <family val="2"/>
      <scheme val="minor"/>
    </font>
    <font>
      <b/>
      <sz val="2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1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9" fontId="3" fillId="0" borderId="2" xfId="0" applyNumberFormat="1" applyFon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 wrapText="1"/>
    </xf>
    <xf numFmtId="0" fontId="8" fillId="0" borderId="15" xfId="0" applyFont="1" applyBorder="1"/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5" fontId="3" fillId="2" borderId="3" xfId="0" applyNumberFormat="1" applyFont="1" applyFill="1" applyBorder="1" applyAlignment="1" applyProtection="1">
      <alignment horizontal="center"/>
      <protection locked="0"/>
    </xf>
    <xf numFmtId="165" fontId="3" fillId="2" borderId="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>
      <alignment horizontal="center"/>
    </xf>
    <xf numFmtId="165" fontId="3" fillId="2" borderId="5" xfId="0" applyNumberFormat="1" applyFont="1" applyFill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9" xfId="0" applyFont="1" applyBorder="1"/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165" fontId="3" fillId="2" borderId="8" xfId="0" applyNumberFormat="1" applyFont="1" applyFill="1" applyBorder="1" applyAlignment="1" applyProtection="1">
      <alignment horizontal="center"/>
      <protection locked="0"/>
    </xf>
    <xf numFmtId="165" fontId="3" fillId="2" borderId="6" xfId="0" applyNumberFormat="1" applyFont="1" applyFill="1" applyBorder="1" applyAlignment="1" applyProtection="1">
      <alignment horizontal="center"/>
      <protection locked="0"/>
    </xf>
    <xf numFmtId="165" fontId="3" fillId="0" borderId="10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3" fillId="2" borderId="7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165" fontId="3" fillId="2" borderId="9" xfId="0" applyNumberFormat="1" applyFont="1" applyFill="1" applyBorder="1" applyAlignment="1" applyProtection="1">
      <alignment horizontal="center"/>
      <protection locked="0"/>
    </xf>
    <xf numFmtId="165" fontId="3" fillId="2" borderId="7" xfId="0" applyNumberFormat="1" applyFont="1" applyFill="1" applyBorder="1" applyAlignment="1" applyProtection="1">
      <alignment horizontal="center"/>
      <protection locked="0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65" fontId="3" fillId="2" borderId="14" xfId="0" applyNumberFormat="1" applyFont="1" applyFill="1" applyBorder="1" applyAlignment="1" applyProtection="1">
      <alignment horizontal="center"/>
      <protection locked="0"/>
    </xf>
    <xf numFmtId="165" fontId="3" fillId="2" borderId="12" xfId="0" applyNumberFormat="1" applyFont="1" applyFill="1" applyBorder="1" applyAlignment="1" applyProtection="1">
      <alignment horizontal="center"/>
      <protection locked="0"/>
    </xf>
    <xf numFmtId="165" fontId="3" fillId="0" borderId="13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9" fillId="0" borderId="23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0" fontId="9" fillId="0" borderId="23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165" fontId="9" fillId="0" borderId="0" xfId="0" applyNumberFormat="1" applyFont="1"/>
    <xf numFmtId="10" fontId="9" fillId="0" borderId="0" xfId="0" applyNumberFormat="1" applyFont="1" applyAlignment="1">
      <alignment horizontal="center"/>
    </xf>
    <xf numFmtId="1" fontId="3" fillId="0" borderId="0" xfId="0" applyNumberFormat="1" applyFont="1"/>
    <xf numFmtId="0" fontId="7" fillId="0" borderId="1" xfId="0" applyFont="1" applyBorder="1" applyProtection="1">
      <protection locked="0"/>
    </xf>
    <xf numFmtId="0" fontId="7" fillId="0" borderId="1" xfId="0" applyFont="1" applyBorder="1"/>
    <xf numFmtId="1" fontId="7" fillId="0" borderId="0" xfId="0" applyNumberFormat="1" applyFont="1"/>
    <xf numFmtId="0" fontId="8" fillId="0" borderId="0" xfId="0" applyFont="1"/>
    <xf numFmtId="0" fontId="11" fillId="0" borderId="0" xfId="1" applyFont="1" applyAlignment="1" applyProtection="1"/>
    <xf numFmtId="0" fontId="12" fillId="0" borderId="0" xfId="1" applyFont="1" applyAlignment="1" applyProtection="1"/>
    <xf numFmtId="0" fontId="8" fillId="0" borderId="26" xfId="0" applyFont="1" applyBorder="1" applyAlignment="1">
      <alignment horizontal="center"/>
    </xf>
    <xf numFmtId="0" fontId="3" fillId="0" borderId="22" xfId="0" applyFont="1" applyBorder="1"/>
    <xf numFmtId="0" fontId="3" fillId="0" borderId="18" xfId="0" applyFont="1" applyBorder="1"/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70339</xdr:colOff>
      <xdr:row>0</xdr:row>
      <xdr:rowOff>140678</xdr:rowOff>
    </xdr:from>
    <xdr:to>
      <xdr:col>4</xdr:col>
      <xdr:colOff>274323</xdr:colOff>
      <xdr:row>2</xdr:row>
      <xdr:rowOff>70340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7864BF-A3EB-39CC-B985-687AFC477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39" y="140678"/>
          <a:ext cx="4318784" cy="703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lclaims@summit-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6"/>
  <sheetViews>
    <sheetView showGridLines="0" tabSelected="1" zoomScale="65" zoomScaleNormal="75" zoomScaleSheetLayoutView="50" workbookViewId="0">
      <selection activeCell="D4" sqref="D4"/>
    </sheetView>
  </sheetViews>
  <sheetFormatPr defaultColWidth="10.453125" defaultRowHeight="13.8" x14ac:dyDescent="0.3"/>
  <cols>
    <col min="1" max="1" width="17" style="2" customWidth="1"/>
    <col min="2" max="2" width="10.453125" style="2" customWidth="1"/>
    <col min="3" max="3" width="11.08984375" style="2" customWidth="1"/>
    <col min="4" max="5" width="10.453125" style="2" customWidth="1"/>
    <col min="6" max="6" width="12.36328125" style="2" customWidth="1"/>
    <col min="7" max="14" width="15.6328125" style="2" customWidth="1"/>
    <col min="15" max="15" width="8.6328125" style="2" customWidth="1"/>
    <col min="16" max="16384" width="10.453125" style="2"/>
  </cols>
  <sheetData>
    <row r="1" spans="1:21" ht="26.25" customHeight="1" x14ac:dyDescent="0.6">
      <c r="A1" s="1"/>
      <c r="B1" s="1"/>
      <c r="C1" s="1"/>
      <c r="D1" s="1"/>
      <c r="E1" s="1"/>
      <c r="G1" s="3"/>
      <c r="H1" s="3"/>
      <c r="I1" s="3"/>
      <c r="J1" s="3"/>
      <c r="K1" s="3"/>
      <c r="M1" s="1"/>
      <c r="N1" s="1"/>
      <c r="O1" s="1"/>
      <c r="P1" s="3"/>
      <c r="Q1" s="3"/>
      <c r="R1" s="3"/>
      <c r="S1" s="3"/>
      <c r="T1" s="3"/>
      <c r="U1" s="3"/>
    </row>
    <row r="2" spans="1:21" ht="35.25" customHeight="1" x14ac:dyDescent="0.65">
      <c r="A2" s="1"/>
      <c r="B2" s="1"/>
      <c r="C2" s="1"/>
      <c r="D2" s="1"/>
      <c r="E2" s="1"/>
      <c r="F2" s="1"/>
      <c r="G2" s="80" t="s">
        <v>47</v>
      </c>
      <c r="H2" s="80"/>
      <c r="I2" s="80"/>
      <c r="J2" s="80"/>
      <c r="K2" s="80"/>
      <c r="M2" s="1"/>
      <c r="N2" s="1"/>
      <c r="O2" s="1"/>
    </row>
    <row r="3" spans="1:21" ht="19.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M3" s="1"/>
      <c r="N3" s="1"/>
      <c r="O3" s="1"/>
    </row>
    <row r="4" spans="1:21" ht="24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M4" s="1"/>
      <c r="N4" s="1"/>
      <c r="O4" s="1"/>
    </row>
    <row r="5" spans="1:21" ht="24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L5" s="1"/>
      <c r="M5" s="1"/>
      <c r="N5" s="1"/>
      <c r="O5" s="1"/>
    </row>
    <row r="6" spans="1:21" ht="15.6" x14ac:dyDescent="0.3">
      <c r="A6" s="4" t="s">
        <v>43</v>
      </c>
    </row>
    <row r="7" spans="1:21" ht="15.6" x14ac:dyDescent="0.3">
      <c r="A7" s="4"/>
    </row>
    <row r="8" spans="1:21" ht="24" customHeight="1" x14ac:dyDescent="0.3">
      <c r="A8" s="5" t="s">
        <v>41</v>
      </c>
      <c r="B8" s="6"/>
      <c r="C8" s="6"/>
      <c r="D8" s="6"/>
      <c r="E8" s="6"/>
      <c r="F8" s="6"/>
      <c r="G8" s="7"/>
      <c r="H8" s="5" t="s">
        <v>26</v>
      </c>
      <c r="I8" s="8"/>
      <c r="L8" s="78" t="s">
        <v>42</v>
      </c>
      <c r="M8" s="79"/>
      <c r="N8" s="9"/>
    </row>
    <row r="9" spans="1:21" ht="24" customHeight="1" x14ac:dyDescent="0.3">
      <c r="A9" s="5" t="s">
        <v>23</v>
      </c>
      <c r="B9" s="6" t="s">
        <v>18</v>
      </c>
      <c r="C9" s="6"/>
      <c r="D9" s="6"/>
      <c r="E9" s="6"/>
      <c r="F9" s="6"/>
      <c r="G9" s="10"/>
      <c r="H9" s="5" t="s">
        <v>27</v>
      </c>
      <c r="I9" s="8"/>
      <c r="J9" s="11"/>
      <c r="L9" s="75" t="s">
        <v>38</v>
      </c>
      <c r="M9" s="76"/>
      <c r="O9" s="12"/>
    </row>
    <row r="10" spans="1:21" ht="24" customHeight="1" x14ac:dyDescent="0.3">
      <c r="A10" s="5"/>
      <c r="B10" s="6"/>
      <c r="C10" s="6"/>
      <c r="D10" s="6"/>
      <c r="E10" s="6"/>
      <c r="F10" s="6"/>
      <c r="G10" s="10"/>
      <c r="J10" s="11"/>
      <c r="L10" s="75" t="s">
        <v>39</v>
      </c>
      <c r="M10" s="76"/>
      <c r="O10" s="12"/>
    </row>
    <row r="11" spans="1:21" ht="24" customHeight="1" x14ac:dyDescent="0.3">
      <c r="A11" s="5" t="s">
        <v>45</v>
      </c>
      <c r="B11" s="6"/>
      <c r="C11" s="6"/>
      <c r="D11" s="6"/>
      <c r="E11" s="6"/>
      <c r="F11" s="6"/>
      <c r="G11" s="7"/>
      <c r="H11" s="5" t="s">
        <v>28</v>
      </c>
      <c r="I11" s="8"/>
      <c r="J11" s="11"/>
      <c r="L11" s="75" t="s">
        <v>40</v>
      </c>
      <c r="M11" s="76"/>
      <c r="O11" s="12"/>
    </row>
    <row r="12" spans="1:21" ht="24" customHeight="1" x14ac:dyDescent="0.3">
      <c r="A12" s="5"/>
      <c r="B12" s="85"/>
      <c r="C12" s="85"/>
      <c r="D12" s="85"/>
      <c r="E12" s="85"/>
      <c r="F12" s="14"/>
      <c r="G12" s="7"/>
      <c r="H12" s="5" t="s">
        <v>29</v>
      </c>
      <c r="I12" s="15"/>
      <c r="L12" s="77"/>
      <c r="M12" s="76"/>
      <c r="O12" s="12"/>
    </row>
    <row r="13" spans="1:21" ht="24" customHeight="1" x14ac:dyDescent="0.3">
      <c r="A13" s="5" t="s">
        <v>24</v>
      </c>
      <c r="B13" s="6"/>
      <c r="C13" s="6"/>
      <c r="D13" s="6"/>
      <c r="E13" s="7"/>
      <c r="F13" s="14"/>
      <c r="G13" s="7"/>
      <c r="H13" s="5" t="s">
        <v>30</v>
      </c>
      <c r="I13" s="16"/>
      <c r="O13" s="12"/>
    </row>
    <row r="14" spans="1:21" ht="36" customHeight="1" x14ac:dyDescent="0.3">
      <c r="A14" s="17" t="s">
        <v>25</v>
      </c>
      <c r="B14" s="6"/>
      <c r="C14" s="6"/>
      <c r="D14" s="6"/>
      <c r="E14" s="7"/>
      <c r="O14" s="12"/>
    </row>
    <row r="15" spans="1:21" ht="24" customHeight="1" x14ac:dyDescent="0.3">
      <c r="A15" s="14"/>
      <c r="B15" s="13"/>
      <c r="C15" s="13"/>
      <c r="D15" s="13"/>
      <c r="E15" s="13"/>
      <c r="G15" s="81" t="s">
        <v>0</v>
      </c>
      <c r="H15" s="81"/>
      <c r="I15" s="81"/>
      <c r="J15" s="81"/>
      <c r="O15" s="12"/>
    </row>
    <row r="16" spans="1:21" ht="24" customHeight="1" x14ac:dyDescent="0.3">
      <c r="F16" s="18"/>
      <c r="G16" s="19" t="s">
        <v>4</v>
      </c>
      <c r="H16" s="19" t="s">
        <v>5</v>
      </c>
      <c r="I16" s="19" t="s">
        <v>6</v>
      </c>
      <c r="J16" s="19" t="s">
        <v>7</v>
      </c>
    </row>
    <row r="17" spans="1:15" ht="24" customHeight="1" x14ac:dyDescent="0.3">
      <c r="F17" s="20" t="s">
        <v>1</v>
      </c>
      <c r="G17" s="21"/>
      <c r="H17" s="21"/>
      <c r="I17" s="21"/>
      <c r="J17" s="21"/>
    </row>
    <row r="18" spans="1:15" ht="24" customHeight="1" x14ac:dyDescent="0.3">
      <c r="F18" s="20" t="s">
        <v>32</v>
      </c>
      <c r="G18" s="22"/>
      <c r="H18" s="22"/>
      <c r="I18" s="22"/>
      <c r="J18" s="22"/>
    </row>
    <row r="19" spans="1:15" ht="24" customHeight="1" x14ac:dyDescent="0.3">
      <c r="F19" s="20" t="s">
        <v>33</v>
      </c>
      <c r="G19" s="22"/>
      <c r="H19" s="22"/>
      <c r="I19" s="22"/>
      <c r="J19" s="22"/>
    </row>
    <row r="20" spans="1:15" ht="24" customHeight="1" x14ac:dyDescent="0.3">
      <c r="F20" s="19" t="s">
        <v>2</v>
      </c>
      <c r="G20" s="22"/>
      <c r="H20" s="22"/>
      <c r="I20" s="22"/>
      <c r="J20" s="22"/>
    </row>
    <row r="21" spans="1:15" ht="24" customHeight="1" x14ac:dyDescent="0.3">
      <c r="F21" s="23" t="s">
        <v>3</v>
      </c>
      <c r="G21" s="24"/>
      <c r="H21" s="24"/>
      <c r="I21" s="24"/>
      <c r="J21" s="24"/>
    </row>
    <row r="22" spans="1:15" ht="15.75" customHeight="1" x14ac:dyDescent="0.3"/>
    <row r="23" spans="1:15" ht="15" customHeight="1" x14ac:dyDescent="0.3"/>
    <row r="24" spans="1:15" ht="18" customHeight="1" x14ac:dyDescent="0.3">
      <c r="G24" s="84" t="s">
        <v>46</v>
      </c>
      <c r="H24" s="82"/>
      <c r="I24" s="82"/>
      <c r="J24" s="83"/>
    </row>
    <row r="25" spans="1:15" ht="15.75" customHeight="1" x14ac:dyDescent="0.3">
      <c r="B25" s="12"/>
      <c r="C25" s="12"/>
      <c r="D25" s="12"/>
      <c r="E25" s="12"/>
      <c r="F25" s="12"/>
      <c r="G25" s="23" t="s">
        <v>35</v>
      </c>
      <c r="H25" s="26" t="s">
        <v>35</v>
      </c>
      <c r="I25" s="26" t="s">
        <v>36</v>
      </c>
      <c r="J25" s="27" t="s">
        <v>36</v>
      </c>
    </row>
    <row r="26" spans="1:15" ht="21" customHeight="1" x14ac:dyDescent="0.3">
      <c r="A26" s="28"/>
      <c r="B26" s="82" t="s">
        <v>8</v>
      </c>
      <c r="C26" s="82"/>
      <c r="D26" s="82"/>
      <c r="E26" s="82"/>
      <c r="F26" s="83"/>
      <c r="G26" s="25" t="s">
        <v>4</v>
      </c>
      <c r="H26" s="29" t="s">
        <v>5</v>
      </c>
      <c r="I26" s="29" t="s">
        <v>6</v>
      </c>
      <c r="J26" s="29" t="s">
        <v>7</v>
      </c>
      <c r="K26" s="29" t="s">
        <v>15</v>
      </c>
      <c r="L26" s="29" t="s">
        <v>16</v>
      </c>
      <c r="M26" s="29" t="s">
        <v>9</v>
      </c>
      <c r="N26" s="29" t="s">
        <v>10</v>
      </c>
      <c r="O26" s="29" t="s">
        <v>37</v>
      </c>
    </row>
    <row r="27" spans="1:15" ht="19.5" customHeight="1" x14ac:dyDescent="0.3">
      <c r="A27" s="20" t="s">
        <v>48</v>
      </c>
      <c r="B27" s="30" t="s">
        <v>1</v>
      </c>
      <c r="C27" s="19" t="s">
        <v>32</v>
      </c>
      <c r="D27" s="19" t="s">
        <v>33</v>
      </c>
      <c r="E27" s="19" t="s">
        <v>2</v>
      </c>
      <c r="F27" s="19" t="s">
        <v>3</v>
      </c>
      <c r="G27" s="27" t="s">
        <v>12</v>
      </c>
      <c r="H27" s="20" t="s">
        <v>12</v>
      </c>
      <c r="I27" s="20" t="s">
        <v>12</v>
      </c>
      <c r="J27" s="20" t="s">
        <v>12</v>
      </c>
      <c r="K27" s="20" t="s">
        <v>12</v>
      </c>
      <c r="L27" s="20" t="s">
        <v>17</v>
      </c>
      <c r="M27" s="20" t="s">
        <v>12</v>
      </c>
      <c r="N27" s="20" t="s">
        <v>11</v>
      </c>
      <c r="O27" s="20" t="s">
        <v>13</v>
      </c>
    </row>
    <row r="28" spans="1:15" ht="24" customHeight="1" x14ac:dyDescent="0.3">
      <c r="A28" s="31"/>
      <c r="B28" s="32"/>
      <c r="C28" s="33"/>
      <c r="D28" s="33"/>
      <c r="E28" s="33"/>
      <c r="F28" s="34"/>
      <c r="G28" s="35"/>
      <c r="H28" s="21"/>
      <c r="I28" s="21"/>
      <c r="J28" s="36"/>
      <c r="K28" s="37">
        <f>SUM(G28:J28)</f>
        <v>0</v>
      </c>
      <c r="L28" s="21"/>
      <c r="M28" s="38">
        <f>SUMIF(G$25:J$25,"=yes",G28:J28)-L28</f>
        <v>0</v>
      </c>
      <c r="N28" s="38">
        <f t="shared" ref="N28:N39" si="0">((G$17+H$17+I$17+J$17)*B28)+((G$18+H$18+I$18+J$18)*C28)+((G$19+H$19+I$19+J$19)*D28)+((G$20+H$20+I$20+J$20)*E28)+((G$21+H$21+I$21+J$21)*F28)</f>
        <v>0</v>
      </c>
      <c r="O28" s="39">
        <f>IF(A28&gt;0,M28/N28,0)</f>
        <v>0</v>
      </c>
    </row>
    <row r="29" spans="1:15" ht="24" customHeight="1" x14ac:dyDescent="0.3">
      <c r="A29" s="40"/>
      <c r="B29" s="41"/>
      <c r="C29" s="42"/>
      <c r="D29" s="42"/>
      <c r="E29" s="42"/>
      <c r="F29" s="43"/>
      <c r="G29" s="44"/>
      <c r="H29" s="22"/>
      <c r="I29" s="22"/>
      <c r="J29" s="45"/>
      <c r="K29" s="46">
        <f t="shared" ref="K29:K39" si="1">SUM(G29:J29)</f>
        <v>0</v>
      </c>
      <c r="L29" s="22"/>
      <c r="M29" s="47">
        <f t="shared" ref="M29:M39" si="2">SUMIF(G$25:J$25,"=yes",G29:J29)-L29</f>
        <v>0</v>
      </c>
      <c r="N29" s="47">
        <f t="shared" si="0"/>
        <v>0</v>
      </c>
      <c r="O29" s="48">
        <f t="shared" ref="O29:O39" si="3">IF(A29&gt;0,M29/N29,0)</f>
        <v>0</v>
      </c>
    </row>
    <row r="30" spans="1:15" ht="24" customHeight="1" x14ac:dyDescent="0.3">
      <c r="A30" s="40"/>
      <c r="B30" s="41"/>
      <c r="C30" s="42"/>
      <c r="D30" s="42"/>
      <c r="E30" s="42"/>
      <c r="F30" s="43"/>
      <c r="G30" s="44"/>
      <c r="H30" s="22"/>
      <c r="I30" s="22"/>
      <c r="J30" s="45"/>
      <c r="K30" s="46">
        <f t="shared" si="1"/>
        <v>0</v>
      </c>
      <c r="L30" s="22"/>
      <c r="M30" s="47">
        <f t="shared" si="2"/>
        <v>0</v>
      </c>
      <c r="N30" s="47">
        <f t="shared" si="0"/>
        <v>0</v>
      </c>
      <c r="O30" s="48">
        <f t="shared" si="3"/>
        <v>0</v>
      </c>
    </row>
    <row r="31" spans="1:15" ht="24" customHeight="1" x14ac:dyDescent="0.3">
      <c r="A31" s="40"/>
      <c r="B31" s="41"/>
      <c r="C31" s="42"/>
      <c r="D31" s="42"/>
      <c r="E31" s="42"/>
      <c r="F31" s="43"/>
      <c r="G31" s="44"/>
      <c r="H31" s="22"/>
      <c r="I31" s="22"/>
      <c r="J31" s="45"/>
      <c r="K31" s="46">
        <f t="shared" si="1"/>
        <v>0</v>
      </c>
      <c r="L31" s="22"/>
      <c r="M31" s="47">
        <f t="shared" si="2"/>
        <v>0</v>
      </c>
      <c r="N31" s="47">
        <f t="shared" si="0"/>
        <v>0</v>
      </c>
      <c r="O31" s="48">
        <f t="shared" si="3"/>
        <v>0</v>
      </c>
    </row>
    <row r="32" spans="1:15" ht="24" customHeight="1" x14ac:dyDescent="0.3">
      <c r="A32" s="40"/>
      <c r="B32" s="41"/>
      <c r="C32" s="42"/>
      <c r="D32" s="42"/>
      <c r="E32" s="42"/>
      <c r="F32" s="43"/>
      <c r="G32" s="44"/>
      <c r="H32" s="22"/>
      <c r="I32" s="22"/>
      <c r="J32" s="45"/>
      <c r="K32" s="46">
        <f t="shared" si="1"/>
        <v>0</v>
      </c>
      <c r="L32" s="22"/>
      <c r="M32" s="47">
        <f t="shared" si="2"/>
        <v>0</v>
      </c>
      <c r="N32" s="47">
        <f t="shared" si="0"/>
        <v>0</v>
      </c>
      <c r="O32" s="48">
        <f t="shared" si="3"/>
        <v>0</v>
      </c>
    </row>
    <row r="33" spans="1:15" ht="24" customHeight="1" x14ac:dyDescent="0.3">
      <c r="A33" s="40"/>
      <c r="B33" s="41"/>
      <c r="C33" s="42"/>
      <c r="D33" s="42"/>
      <c r="E33" s="42"/>
      <c r="F33" s="43"/>
      <c r="G33" s="44"/>
      <c r="H33" s="22"/>
      <c r="I33" s="22"/>
      <c r="J33" s="45"/>
      <c r="K33" s="46">
        <f t="shared" si="1"/>
        <v>0</v>
      </c>
      <c r="L33" s="22"/>
      <c r="M33" s="47">
        <f t="shared" si="2"/>
        <v>0</v>
      </c>
      <c r="N33" s="47">
        <f t="shared" si="0"/>
        <v>0</v>
      </c>
      <c r="O33" s="48">
        <f t="shared" si="3"/>
        <v>0</v>
      </c>
    </row>
    <row r="34" spans="1:15" ht="24" customHeight="1" x14ac:dyDescent="0.3">
      <c r="A34" s="40"/>
      <c r="B34" s="41"/>
      <c r="C34" s="42"/>
      <c r="D34" s="42"/>
      <c r="E34" s="42"/>
      <c r="F34" s="43"/>
      <c r="G34" s="44"/>
      <c r="H34" s="22"/>
      <c r="I34" s="22"/>
      <c r="J34" s="45"/>
      <c r="K34" s="46">
        <f t="shared" si="1"/>
        <v>0</v>
      </c>
      <c r="L34" s="22"/>
      <c r="M34" s="47">
        <f t="shared" si="2"/>
        <v>0</v>
      </c>
      <c r="N34" s="47">
        <f t="shared" si="0"/>
        <v>0</v>
      </c>
      <c r="O34" s="48">
        <f t="shared" si="3"/>
        <v>0</v>
      </c>
    </row>
    <row r="35" spans="1:15" ht="24" customHeight="1" x14ac:dyDescent="0.3">
      <c r="A35" s="40"/>
      <c r="B35" s="41"/>
      <c r="C35" s="42"/>
      <c r="D35" s="42"/>
      <c r="E35" s="42"/>
      <c r="F35" s="43"/>
      <c r="G35" s="44"/>
      <c r="H35" s="22"/>
      <c r="I35" s="22"/>
      <c r="J35" s="45"/>
      <c r="K35" s="46">
        <f t="shared" si="1"/>
        <v>0</v>
      </c>
      <c r="L35" s="22"/>
      <c r="M35" s="47">
        <f t="shared" si="2"/>
        <v>0</v>
      </c>
      <c r="N35" s="47">
        <f t="shared" si="0"/>
        <v>0</v>
      </c>
      <c r="O35" s="48">
        <f t="shared" si="3"/>
        <v>0</v>
      </c>
    </row>
    <row r="36" spans="1:15" ht="24" customHeight="1" x14ac:dyDescent="0.3">
      <c r="A36" s="40"/>
      <c r="B36" s="41"/>
      <c r="C36" s="42"/>
      <c r="D36" s="42"/>
      <c r="E36" s="42"/>
      <c r="F36" s="43"/>
      <c r="G36" s="44"/>
      <c r="H36" s="22"/>
      <c r="I36" s="22"/>
      <c r="J36" s="45"/>
      <c r="K36" s="46">
        <f t="shared" si="1"/>
        <v>0</v>
      </c>
      <c r="L36" s="22"/>
      <c r="M36" s="47">
        <f t="shared" si="2"/>
        <v>0</v>
      </c>
      <c r="N36" s="47">
        <f t="shared" si="0"/>
        <v>0</v>
      </c>
      <c r="O36" s="48">
        <f t="shared" si="3"/>
        <v>0</v>
      </c>
    </row>
    <row r="37" spans="1:15" ht="24" customHeight="1" x14ac:dyDescent="0.3">
      <c r="A37" s="40"/>
      <c r="B37" s="41"/>
      <c r="C37" s="42"/>
      <c r="D37" s="42"/>
      <c r="E37" s="42"/>
      <c r="F37" s="43"/>
      <c r="G37" s="44"/>
      <c r="H37" s="22"/>
      <c r="I37" s="22"/>
      <c r="J37" s="45"/>
      <c r="K37" s="46">
        <f t="shared" si="1"/>
        <v>0</v>
      </c>
      <c r="L37" s="22"/>
      <c r="M37" s="47">
        <f t="shared" si="2"/>
        <v>0</v>
      </c>
      <c r="N37" s="47">
        <f t="shared" si="0"/>
        <v>0</v>
      </c>
      <c r="O37" s="48">
        <f t="shared" si="3"/>
        <v>0</v>
      </c>
    </row>
    <row r="38" spans="1:15" ht="24" customHeight="1" x14ac:dyDescent="0.3">
      <c r="A38" s="40"/>
      <c r="B38" s="41"/>
      <c r="C38" s="42"/>
      <c r="D38" s="42"/>
      <c r="E38" s="42"/>
      <c r="F38" s="43"/>
      <c r="G38" s="44"/>
      <c r="H38" s="22"/>
      <c r="I38" s="22"/>
      <c r="J38" s="45"/>
      <c r="K38" s="46">
        <f t="shared" si="1"/>
        <v>0</v>
      </c>
      <c r="L38" s="22"/>
      <c r="M38" s="47">
        <f t="shared" si="2"/>
        <v>0</v>
      </c>
      <c r="N38" s="47">
        <f t="shared" si="0"/>
        <v>0</v>
      </c>
      <c r="O38" s="48">
        <f t="shared" si="3"/>
        <v>0</v>
      </c>
    </row>
    <row r="39" spans="1:15" ht="24" customHeight="1" x14ac:dyDescent="0.3">
      <c r="A39" s="49"/>
      <c r="B39" s="50"/>
      <c r="C39" s="51"/>
      <c r="D39" s="51"/>
      <c r="E39" s="51"/>
      <c r="F39" s="52"/>
      <c r="G39" s="53"/>
      <c r="H39" s="24"/>
      <c r="I39" s="24"/>
      <c r="J39" s="54"/>
      <c r="K39" s="55">
        <f t="shared" si="1"/>
        <v>0</v>
      </c>
      <c r="L39" s="24"/>
      <c r="M39" s="56">
        <f t="shared" si="2"/>
        <v>0</v>
      </c>
      <c r="N39" s="56">
        <f t="shared" si="0"/>
        <v>0</v>
      </c>
      <c r="O39" s="57">
        <f t="shared" si="3"/>
        <v>0</v>
      </c>
    </row>
    <row r="40" spans="1:15" ht="18" customHeight="1" x14ac:dyDescent="0.3">
      <c r="N40" s="58"/>
      <c r="O40" s="59" t="str">
        <f>IF(ISNUMBER(M40),M40/N51,"")</f>
        <v/>
      </c>
    </row>
    <row r="41" spans="1:15" ht="18" customHeight="1" thickBot="1" x14ac:dyDescent="0.35">
      <c r="A41" s="60" t="s">
        <v>14</v>
      </c>
      <c r="B41" s="61" t="str">
        <f>IF(B28="","",SUM(B28:B39))</f>
        <v/>
      </c>
      <c r="C41" s="61" t="str">
        <f>IF(C28="","",SUM(C28:C39))</f>
        <v/>
      </c>
      <c r="D41" s="61" t="str">
        <f>IF(D28="","",SUM(D28:D39))</f>
        <v/>
      </c>
      <c r="E41" s="61" t="str">
        <f>IF(E28="","",SUM(E28:E39))</f>
        <v/>
      </c>
      <c r="F41" s="61" t="str">
        <f>IF(F28="","",SUM(F28:F39))</f>
        <v/>
      </c>
      <c r="G41" s="62">
        <f t="shared" ref="G41:M41" si="4">SUM(G28:G39)</f>
        <v>0</v>
      </c>
      <c r="H41" s="62">
        <f t="shared" si="4"/>
        <v>0</v>
      </c>
      <c r="I41" s="62">
        <f t="shared" si="4"/>
        <v>0</v>
      </c>
      <c r="J41" s="62">
        <f t="shared" si="4"/>
        <v>0</v>
      </c>
      <c r="K41" s="62">
        <f>SUM(K28:K39)</f>
        <v>0</v>
      </c>
      <c r="L41" s="62">
        <f>SUM(L28:L39)</f>
        <v>0</v>
      </c>
      <c r="M41" s="62">
        <f t="shared" si="4"/>
        <v>0</v>
      </c>
      <c r="N41" s="62">
        <f>SUM(N28:N39)</f>
        <v>0</v>
      </c>
      <c r="O41" s="63">
        <f>IF(N41&gt;0,M41/N41,0)</f>
        <v>0</v>
      </c>
    </row>
    <row r="42" spans="1:15" ht="18" customHeight="1" thickTop="1" x14ac:dyDescent="0.3">
      <c r="A42" s="60"/>
      <c r="B42" s="64"/>
      <c r="C42" s="64"/>
      <c r="D42" s="64"/>
      <c r="E42" s="64"/>
      <c r="F42" s="65"/>
      <c r="G42" s="66"/>
      <c r="H42" s="66"/>
      <c r="I42" s="66"/>
      <c r="J42" s="66"/>
      <c r="K42" s="66"/>
      <c r="L42" s="66"/>
      <c r="M42" s="66"/>
      <c r="N42" s="58" t="str">
        <f t="shared" ref="N42:N49" si="5">IF(B31="",IF(F31="","",(F31*$G$21)+(F31*$H$21)+(F31*$I$21)+(F31*$J$21)),IF(B31="","",(B31*$G$17)+(B31*$H$17)+(B31*$I$17)+(B31*$I$17)+(E31*$G$20)+(E31*$H$20)+(E31*$I$20)+(E31*$J$20)))</f>
        <v/>
      </c>
      <c r="O42" s="67"/>
    </row>
    <row r="43" spans="1:15" x14ac:dyDescent="0.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58" t="str">
        <f t="shared" si="5"/>
        <v/>
      </c>
    </row>
    <row r="44" spans="1:15" ht="15.6" x14ac:dyDescent="0.3">
      <c r="A44" s="5" t="s">
        <v>20</v>
      </c>
      <c r="B44" s="69"/>
      <c r="C44" s="69"/>
      <c r="D44" s="69"/>
      <c r="E44" s="70"/>
      <c r="F44" s="71"/>
      <c r="G44" s="5" t="s">
        <v>44</v>
      </c>
      <c r="H44" s="69"/>
      <c r="I44" s="70"/>
      <c r="J44" s="5" t="s">
        <v>19</v>
      </c>
      <c r="K44" s="69"/>
      <c r="L44" s="5" t="s">
        <v>31</v>
      </c>
      <c r="M44" s="69"/>
      <c r="N44" s="58" t="str">
        <f t="shared" si="5"/>
        <v/>
      </c>
    </row>
    <row r="45" spans="1:15" x14ac:dyDescent="0.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58" t="str">
        <f t="shared" si="5"/>
        <v/>
      </c>
    </row>
    <row r="46" spans="1:15" x14ac:dyDescent="0.3">
      <c r="N46" s="58" t="str">
        <f t="shared" si="5"/>
        <v/>
      </c>
    </row>
    <row r="47" spans="1:15" ht="19.5" customHeight="1" x14ac:dyDescent="0.3">
      <c r="A47" s="11" t="s">
        <v>49</v>
      </c>
      <c r="B47" s="11"/>
      <c r="C47" s="11"/>
      <c r="N47" s="58" t="str">
        <f t="shared" si="5"/>
        <v/>
      </c>
    </row>
    <row r="48" spans="1:15" ht="21.75" customHeight="1" x14ac:dyDescent="0.3">
      <c r="A48" s="5" t="s">
        <v>21</v>
      </c>
      <c r="B48" s="11" t="s">
        <v>50</v>
      </c>
      <c r="C48" s="11"/>
      <c r="D48" s="72"/>
      <c r="N48" s="58" t="str">
        <f t="shared" si="5"/>
        <v/>
      </c>
    </row>
    <row r="49" spans="1:14" ht="21.75" customHeight="1" x14ac:dyDescent="0.3">
      <c r="A49" s="5" t="s">
        <v>22</v>
      </c>
      <c r="B49" s="73" t="s">
        <v>34</v>
      </c>
      <c r="C49" s="73"/>
      <c r="D49" s="74"/>
      <c r="N49" s="58" t="str">
        <f t="shared" si="5"/>
        <v/>
      </c>
    </row>
    <row r="50" spans="1:14" ht="21.75" customHeight="1" x14ac:dyDescent="0.3">
      <c r="A50" s="5"/>
      <c r="B50" s="11"/>
      <c r="C50" s="11"/>
      <c r="D50" s="72"/>
      <c r="N50" s="58"/>
    </row>
    <row r="51" spans="1:14" x14ac:dyDescent="0.3">
      <c r="N51" s="58"/>
    </row>
    <row r="52" spans="1:14" x14ac:dyDescent="0.3">
      <c r="N52" s="66"/>
    </row>
    <row r="53" spans="1:14" ht="13.2" customHeight="1" x14ac:dyDescent="0.3">
      <c r="N53" s="66"/>
    </row>
    <row r="54" spans="1:14" x14ac:dyDescent="0.3">
      <c r="N54" s="68"/>
    </row>
    <row r="55" spans="1:14" x14ac:dyDescent="0.3">
      <c r="N55" s="68"/>
    </row>
    <row r="56" spans="1:14" x14ac:dyDescent="0.3">
      <c r="N56" s="68"/>
    </row>
  </sheetData>
  <sheetProtection selectLockedCells="1"/>
  <mergeCells count="6">
    <mergeCell ref="L8:M8"/>
    <mergeCell ref="G2:K2"/>
    <mergeCell ref="G15:J15"/>
    <mergeCell ref="B26:F26"/>
    <mergeCell ref="G24:J24"/>
    <mergeCell ref="B12:E12"/>
  </mergeCells>
  <phoneticPr fontId="0" type="noConversion"/>
  <conditionalFormatting sqref="O28:O42">
    <cfRule type="cellIs" dxfId="1" priority="1" stopIfTrue="1" operator="greaterThan">
      <formula>1</formula>
    </cfRule>
  </conditionalFormatting>
  <conditionalFormatting sqref="L42">
    <cfRule type="cellIs" dxfId="0" priority="2" stopIfTrue="1" operator="greaterThan">
      <formula>0</formula>
    </cfRule>
  </conditionalFormatting>
  <hyperlinks>
    <hyperlink ref="B49" r:id="rId1" xr:uid="{00000000-0004-0000-0000-000000000000}"/>
  </hyperlinks>
  <printOptions horizontalCentered="1" verticalCentered="1"/>
  <pageMargins left="0.32" right="0.25" top="0.43" bottom="0.43" header="0.28000000000000003" footer="0.24"/>
  <pageSetup scale="51" orientation="landscape" horizontalDpi="300" verticalDpi="300" r:id="rId2"/>
  <headerFooter scaleWithDoc="0"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00490BE7DAAC45B9E5B8AF53EA2E99" ma:contentTypeVersion="5" ma:contentTypeDescription="Create a new document." ma:contentTypeScope="" ma:versionID="0bea0e404230a0964cae99c9688577ea">
  <xsd:schema xmlns:xsd="http://www.w3.org/2001/XMLSchema" xmlns:xs="http://www.w3.org/2001/XMLSchema" xmlns:p="http://schemas.microsoft.com/office/2006/metadata/properties" xmlns:ns2="05ca25c7-779a-4492-9625-49916425e544" xmlns:ns3="18b5e11f-ebca-4112-b586-f51d0a6bae9c" targetNamespace="http://schemas.microsoft.com/office/2006/metadata/properties" ma:root="true" ma:fieldsID="2ad00d981c7129ac4cf604b4ebd53be8" ns2:_="" ns3:_="">
    <xsd:import namespace="05ca25c7-779a-4492-9625-49916425e544"/>
    <xsd:import namespace="18b5e11f-ebca-4112-b586-f51d0a6bae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a25c7-779a-4492-9625-49916425e5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5e11f-ebca-4112-b586-f51d0a6bae9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5AB774-ACCA-4FE2-B676-B4F367615BAA}"/>
</file>

<file path=customXml/itemProps2.xml><?xml version="1.0" encoding="utf-8"?>
<ds:datastoreItem xmlns:ds="http://schemas.openxmlformats.org/officeDocument/2006/customXml" ds:itemID="{7532AAAB-BF5A-43F3-896B-7731C39C9C9E}"/>
</file>

<file path=customXml/itemProps3.xml><?xml version="1.0" encoding="utf-8"?>
<ds:datastoreItem xmlns:ds="http://schemas.openxmlformats.org/officeDocument/2006/customXml" ds:itemID="{AEDD4266-7668-48B4-BD53-91CD84D79A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Aggregate Report</vt:lpstr>
      <vt:lpstr>'Aggregate Report'!Print_Area</vt:lpstr>
      <vt:lpstr>'Aggregate Report'!TABLE</vt:lpstr>
    </vt:vector>
  </TitlesOfParts>
  <Company>Exlman Re,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 C. Bondar</dc:creator>
  <cp:lastModifiedBy>Tammy Davis</cp:lastModifiedBy>
  <cp:lastPrinted>2023-01-25T22:57:06Z</cp:lastPrinted>
  <dcterms:created xsi:type="dcterms:W3CDTF">2001-08-14T16:37:01Z</dcterms:created>
  <dcterms:modified xsi:type="dcterms:W3CDTF">2023-01-25T22:57:19Z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0x0101002700490BE7DAAC45B9E5B8AF53EA2E99</vt:lpwstr>
  </property>
  <property fmtid="{D5CDD505-2E9C-101B-9397-08002B2CF9AE}" pid="3" name="Order">
    <vt:r8>447000</vt:r8>
  </property>
</Properties>
</file>